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Rmp.loc\occitanie\DIRMER\04-DA2-PL21-ECONOMIE BLEUE\01-ADEL\11-DOSSIERS TECHNIQUES\PECHE AQUA\05 FEAMPA\6 E-SYNERGIE\1 DOSSIER-TYPE FEAMPA\1 DS\DS M2 remotorisation\"/>
    </mc:Choice>
  </mc:AlternateContent>
  <xr:revisionPtr revIDLastSave="0" documentId="13_ncr:1_{B6369B04-A87E-4262-A293-9F070CB6DDEE}" xr6:coauthVersionLast="47" xr6:coauthVersionMax="47" xr10:uidLastSave="{00000000-0000-0000-0000-000000000000}"/>
  <workbookProtection workbookAlgorithmName="SHA-512" workbookHashValue="LG5dyFBUbdHh5sHac8dOqh776UnE1P5VYhW7JCkN88i7QhYbA/+qZvh54BRzr683SfJYZWGaKD7rJiMrv3E06Q==" workbookSaltValue="SbDlCyqjV3Ffybmz3BbdAw==" workbookSpinCount="100000" lockStructure="1"/>
  <bookViews>
    <workbookView xWindow="-120" yWindow="-120" windowWidth="29040" windowHeight="15840" xr2:uid="{29469E24-A1C6-4C3B-A316-4551DCE6FEF3}"/>
  </bookViews>
  <sheets>
    <sheet name="Feuil1" sheetId="1" r:id="rId1"/>
    <sheet name="Feuil2" sheetId="2" state="hidden" r:id="rId2"/>
  </sheets>
  <definedNames>
    <definedName name="_xlnm.Print_Area" localSheetId="0">Feuil1!$A$1:$L$54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1" l="1"/>
  <c r="C19" i="1" l="1"/>
  <c r="C16" i="1" l="1"/>
  <c r="C22" i="1" s="1"/>
  <c r="C23" i="1" s="1"/>
  <c r="C26" i="1" s="1"/>
  <c r="C33" i="1" l="1"/>
  <c r="D33" i="1" l="1"/>
</calcChain>
</file>

<file path=xl/sharedStrings.xml><?xml version="1.0" encoding="utf-8"?>
<sst xmlns="http://schemas.openxmlformats.org/spreadsheetml/2006/main" count="60" uniqueCount="59">
  <si>
    <t>CALCUL DE L'AIDE FEAMPA</t>
  </si>
  <si>
    <t>Type d'action FEAMPA</t>
  </si>
  <si>
    <t>N° Version :</t>
  </si>
  <si>
    <t>Identification du dossier</t>
  </si>
  <si>
    <t>N° dossier SYNERGIE/Portail des aides</t>
  </si>
  <si>
    <t xml:space="preserve">◄ Veuillez renseigner votre numéro de dossier </t>
  </si>
  <si>
    <t>◄ Veuillez renseigner votre nom</t>
  </si>
  <si>
    <t>Intitulé de l'opération</t>
  </si>
  <si>
    <t xml:space="preserve">◄ Veuillez renseigner l'intitulé de votre opération </t>
  </si>
  <si>
    <t>Informations sur l’opération</t>
  </si>
  <si>
    <t>Taux d’intensité d’aide publique :</t>
  </si>
  <si>
    <t>Taux de cofinancement :</t>
  </si>
  <si>
    <t>Autofinancement</t>
  </si>
  <si>
    <t>Total aides publiques :</t>
  </si>
  <si>
    <t>Région</t>
  </si>
  <si>
    <t>Etat</t>
  </si>
  <si>
    <t>dont FEAMPA</t>
  </si>
  <si>
    <t>dont Contreparties Publiques Nationales (CPN)</t>
  </si>
  <si>
    <t>Nom Demandeur</t>
  </si>
  <si>
    <t>Cofinanceur 1 :</t>
  </si>
  <si>
    <t>Cofinanceur 3 (précisez) :</t>
  </si>
  <si>
    <t>Cofinanceur 4 (précisez) :</t>
  </si>
  <si>
    <t>Cofinanceur 5 (précisez) :</t>
  </si>
  <si>
    <t>Cofinanceur 6 (précisez) :</t>
  </si>
  <si>
    <t>Autofinancement complémentaire du Maître d'Ouvrage Public (MOP) constituant tout ou partie des CPN</t>
  </si>
  <si>
    <t>TOTAL :</t>
  </si>
  <si>
    <t>◄ Indiquez ici le taux d'aide applicable en fonction du type d'opération et de bénéficiaire (vous trouverez ces informations dans les fiches mesures)</t>
  </si>
  <si>
    <t>Total des dépenses prévisionnelles :</t>
  </si>
  <si>
    <t>Cofinanceur 2:</t>
  </si>
  <si>
    <t xml:space="preserve">M-1 Aide à la première acquisition d'un navire de pêche d'occasion : TA.1.1.2.1 - Installation des jeunes pêcheurs </t>
  </si>
  <si>
    <t>M-2 Aide au remplacement ou modernisation d'un moteur principal ou auxiliaire pour un navire de pêche TA.1.2.1 Investissement dans la réduction de la consommation d’énergie</t>
  </si>
  <si>
    <t xml:space="preserve">M-4 Aide à l'augmentation du tonnage brut des navires de pêche pour améliorer la sécurité, les conditions de travail ou l'efficacité énergétique : TA.1.1.2.2 Opérations à bord entraînant une augmentation du tonnage brut </t>
  </si>
  <si>
    <t xml:space="preserve">M-5 Aide à la modernisation des ports de pêche, sites de débarquement, halles à marée : TA.1.1.1.3 Investissements dans les ports de pêche </t>
  </si>
  <si>
    <t>M-6 Aide à la collecte passive de déchets plastique en mer par les pêcheurs : TA.1.6.3 Opérations de lutte contre les déchets issus de la pêche et l’aquaculture</t>
  </si>
  <si>
    <t>M-7 Aide à la protection et la restauration de la biodiversité et des écosystèmes aquatiques : TA.1.6.4 Expérimentation d’actions locales pour la biodiversité et les écosystèmes marins</t>
  </si>
  <si>
    <t>M-8 Aide à la création d'entreprises pour les nouveaux aquaculteurs : TA.2.1.2 Installation aquacole</t>
  </si>
  <si>
    <t>M-9 Aide aux investissements productifs en aquaculture : TA.2.1.1 Modernisation, développement et adaptation des activités aquacoles</t>
  </si>
  <si>
    <t>M-10 Aide aux investissements en faveur de la commercialisation et la transformation des produits de la pêche et de l'aquaculture : TA.2.2.1 Modernisation, développement et adaptation commercialisation et de transfo</t>
  </si>
  <si>
    <t>M-11 Aide aux actions collectives d’intérêt régional pour le développement de filières halieutiques durables - volet PECHE : TA.1.1.1.6 Actions collectives, communication, médiation, animation des filières</t>
  </si>
  <si>
    <t xml:space="preserve">M-11 Aide aux actions collectives d’intérêt régional pour le développement de filières halieutiques durables - volet PECHE : TA.1.1.1.5 Partenariats scientifiques-pêcheurs </t>
  </si>
  <si>
    <t>M-11 Aide aux actions collectives d’intérêt régional pour le développement de filières halieutiques durables - volet PECHE : TA.1.1.1.2 Conseil et formation</t>
  </si>
  <si>
    <t>M-11 Aide aux actions collectives d’intérêt régional pour le développement de filières halieutiques durables - volet AQUA : TA.2.1.6 Actions collectives, communication, médiation, animation des filières</t>
  </si>
  <si>
    <t>M-11 Aide aux actions collectives d’intérêt régional pour le développement de filières halieutiques durables - volet AQUA : TA.2.1.4 Acquisition de connaissances scientifiques, techniques et socioéconomiques</t>
  </si>
  <si>
    <t>M-12 Aide au fonctionnement et à l'animation des GAL FEAMPA (DLAL) : TA.3.1.2 Animation et renforcement des capacités de gestion des DLAL</t>
  </si>
  <si>
    <t xml:space="preserve">M-3 Aide à la modernisation des navires de pêche (hors moteurs) : TA 1.1.1.1 Modernisation, adaptation et diversification des activités de pêche </t>
  </si>
  <si>
    <t>M-11 Aide aux actions collectives d’intérêt régional pour le développement de filières halieutiques durables - volet MARCHES  : TA.2.2.4 Actions collectives, communication, médiation, animation des filières</t>
  </si>
  <si>
    <t>M-11 Aide aux actions collectives d’intérêt régional pour le développement de filières halieutiques durables - volet MARCHES : TA.2.2.2.R Recherche et innovation transformation d'ampleur régionale</t>
  </si>
  <si>
    <t>M-11 Aide aux actions collectives d’intérêt régional pour le développement de filières halieutiques durables - volet AQUA : TA.2.1.3.R Recherche et innovation aquaculture  d'ampleur régionale</t>
  </si>
  <si>
    <t>M-11 Aide aux actions collectives d’intérêt régional pour le développement de filières halieutiques durables - volet PECHE : TA.1.1.1.4.R Recherche et innovation pêche d'ampleur régionale</t>
  </si>
  <si>
    <t>Taux de cofinancement</t>
  </si>
  <si>
    <t xml:space="preserve">M-13 Aide à la mise en œuvre des stratégies DLAL : permettre une économie bleue durable dans les zones côtières et favoriser le développement des communautés pêche et aquaculture (y compris coopération) : TA.3.1.4 Mise en œuvre de la stratégie DLAL </t>
  </si>
  <si>
    <t>Plafond applicable au total des aides publiques :</t>
  </si>
  <si>
    <t>◄ Indiquez ici le plafond des aides publiques applicable en fonction du type d'opération et de bénéficiaire (vous trouverez ces informations dans les fiches mesures)</t>
  </si>
  <si>
    <t>◄  Indiquez ici le montant total des dépenses prévisionnelles calculé à la fin de l'annexe technique "Dépenses présentées".
Ce montant devra être saisi dans Synergie.</t>
  </si>
  <si>
    <t>◄
◄
◄  Répartir le montant des Contreparties Publiques Nationales (C21) entre les différents cofinanceurs sollicités. Ces montants devront être reportés dans Synergie  en cliquant sur "ajouter un financement" et en précisant le cofinanceur correspondant.
◄
◄
◄</t>
  </si>
  <si>
    <t>Répartition des Contreparties Publiques Nationales (CPN) 
entre les différents cofinanceurs</t>
  </si>
  <si>
    <t>◄ Reportez ce montant dans Synergie 
(Rappel : "Financeur" = Union européenne  et "Financement" = Fonds européen pour les affaires maritimes, la pêche et l'aquaculture.)</t>
  </si>
  <si>
    <t>◄ Veuillez sélectionner votre dispositif grâce au menu déroulant</t>
  </si>
  <si>
    <t>Version du 20/03/2024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</si>
</sst>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0.0000000"/>
  </numFmts>
  <fonts count="27">
    <font>
      <sz val="11"/>
      <color theme="1"/>
      <name val="Calibri"/>
      <family val="2"/>
      <scheme val="minor"/>
    </font>
    <font>
      <sz val="11"/>
      <color rgb="FF000000"/>
      <name val="Calibri"/>
      <family val="2"/>
    </font>
    <font>
      <sz val="11"/>
      <color theme="1"/>
      <name val="Calibri"/>
      <family val="2"/>
      <scheme val="minor"/>
    </font>
    <font>
      <b/>
      <sz val="12"/>
      <color theme="0"/>
      <name val="Marianne"/>
    </font>
    <font>
      <b/>
      <sz val="11"/>
      <color theme="1"/>
      <name val="Calibri"/>
      <family val="2"/>
      <scheme val="minor"/>
    </font>
    <font>
      <b/>
      <sz val="14"/>
      <color theme="4"/>
      <name val="Arial"/>
      <family val="2"/>
    </font>
    <font>
      <sz val="14"/>
      <color theme="1"/>
      <name val="Arial"/>
      <family val="2"/>
    </font>
    <font>
      <sz val="14"/>
      <color rgb="FF000000"/>
      <name val="Arial"/>
      <family val="2"/>
    </font>
    <font>
      <i/>
      <sz val="14"/>
      <color rgb="FF000000"/>
      <name val="Arial"/>
      <family val="2"/>
    </font>
    <font>
      <b/>
      <sz val="14"/>
      <color rgb="FF33CCCC"/>
      <name val="Arial"/>
      <family val="2"/>
    </font>
    <font>
      <b/>
      <sz val="14"/>
      <color rgb="FFFFFFFF"/>
      <name val="Arial"/>
      <family val="2"/>
    </font>
    <font>
      <b/>
      <sz val="14"/>
      <color theme="0"/>
      <name val="Arial"/>
      <family val="2"/>
    </font>
    <font>
      <sz val="14"/>
      <color rgb="FF193300"/>
      <name val="Arial"/>
      <family val="2"/>
    </font>
    <font>
      <i/>
      <sz val="14"/>
      <name val="Arial"/>
      <family val="2"/>
    </font>
    <font>
      <sz val="14"/>
      <name val="Arial"/>
      <family val="2"/>
    </font>
    <font>
      <b/>
      <sz val="14"/>
      <color rgb="FF000000"/>
      <name val="Arial"/>
      <family val="2"/>
    </font>
    <font>
      <b/>
      <sz val="14"/>
      <color theme="1"/>
      <name val="Arial"/>
      <family val="2"/>
    </font>
    <font>
      <sz val="14"/>
      <color rgb="FFFF0000"/>
      <name val="Arial"/>
      <family val="2"/>
    </font>
    <font>
      <sz val="14"/>
      <color theme="8"/>
      <name val="Arial"/>
      <family val="2"/>
    </font>
    <font>
      <i/>
      <sz val="14"/>
      <color theme="1"/>
      <name val="Arial"/>
      <family val="2"/>
    </font>
    <font>
      <b/>
      <i/>
      <sz val="14"/>
      <color rgb="FFFF0000"/>
      <name val="Arial"/>
      <family val="2"/>
    </font>
    <font>
      <i/>
      <sz val="14"/>
      <color theme="8"/>
      <name val="Arial"/>
      <family val="2"/>
    </font>
    <font>
      <b/>
      <i/>
      <u/>
      <sz val="14"/>
      <color theme="1"/>
      <name val="Arial"/>
      <family val="2"/>
    </font>
    <font>
      <i/>
      <sz val="14"/>
      <color rgb="FFFF0000"/>
      <name val="Arial"/>
      <family val="2"/>
    </font>
    <font>
      <b/>
      <sz val="20"/>
      <color theme="4"/>
      <name val="Arial"/>
      <family val="2"/>
    </font>
    <font>
      <b/>
      <sz val="12"/>
      <color theme="1"/>
      <name val="Arial"/>
      <family val="2"/>
    </font>
    <font>
      <sz val="12"/>
      <color theme="1"/>
      <name val="Arial"/>
      <family val="2"/>
    </font>
  </fonts>
  <fills count="11">
    <fill>
      <patternFill patternType="none"/>
    </fill>
    <fill>
      <patternFill patternType="gray125"/>
    </fill>
    <fill>
      <patternFill patternType="solid">
        <fgColor rgb="FFFFFFFF"/>
        <bgColor rgb="FFFFFFFF"/>
      </patternFill>
    </fill>
    <fill>
      <patternFill patternType="solid">
        <fgColor theme="4"/>
        <bgColor rgb="FF33CCCC"/>
      </patternFill>
    </fill>
    <fill>
      <patternFill patternType="solid">
        <fgColor theme="0"/>
        <bgColor indexed="64"/>
      </patternFill>
    </fill>
    <fill>
      <patternFill patternType="solid">
        <fgColor theme="0" tint="-0.14999847407452621"/>
        <bgColor indexed="64"/>
      </patternFill>
    </fill>
    <fill>
      <patternFill patternType="solid">
        <fgColor rgb="FF4472C4"/>
        <bgColor rgb="FF33CCCC"/>
      </patternFill>
    </fill>
    <fill>
      <patternFill patternType="solid">
        <fgColor rgb="FF4472C4"/>
        <bgColor rgb="FF99FFFF"/>
      </patternFill>
    </fill>
    <fill>
      <patternFill patternType="solid">
        <fgColor rgb="FFCCFFCC"/>
        <bgColor rgb="FFFFFF99"/>
      </patternFill>
    </fill>
    <fill>
      <patternFill patternType="solid">
        <fgColor theme="0" tint="-0.14999847407452621"/>
        <bgColor rgb="FFFFFF99"/>
      </patternFill>
    </fill>
    <fill>
      <patternFill patternType="solid">
        <fgColor theme="0"/>
        <bgColor rgb="FFFFFF99"/>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indexed="64"/>
      </top>
      <bottom/>
      <diagonal/>
    </border>
    <border>
      <left/>
      <right style="thin">
        <color rgb="FF000000"/>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style="thin">
        <color rgb="FF000000"/>
      </bottom>
      <diagonal/>
    </border>
  </borders>
  <cellStyleXfs count="5">
    <xf numFmtId="0" fontId="0" fillId="0" borderId="0"/>
    <xf numFmtId="0" fontId="1" fillId="0" borderId="0"/>
    <xf numFmtId="0" fontId="1" fillId="0" borderId="0"/>
    <xf numFmtId="44" fontId="2" fillId="0" borderId="0" applyFont="0" applyFill="0" applyBorder="0" applyAlignment="0" applyProtection="0"/>
    <xf numFmtId="9" fontId="2" fillId="0" borderId="0" applyFont="0" applyFill="0" applyBorder="0" applyAlignment="0" applyProtection="0"/>
  </cellStyleXfs>
  <cellXfs count="83">
    <xf numFmtId="0" fontId="0" fillId="0" borderId="0" xfId="0"/>
    <xf numFmtId="0" fontId="3" fillId="0" borderId="0" xfId="2" applyFont="1" applyAlignment="1" applyProtection="1">
      <alignment vertical="center"/>
      <protection hidden="1"/>
    </xf>
    <xf numFmtId="0" fontId="3" fillId="7" borderId="0" xfId="2" applyFont="1" applyFill="1" applyAlignment="1" applyProtection="1">
      <alignment horizontal="center" vertical="center" wrapText="1"/>
      <protection hidden="1"/>
    </xf>
    <xf numFmtId="0" fontId="0" fillId="0" borderId="0" xfId="0" applyAlignment="1">
      <alignment horizontal="center" vertical="center"/>
    </xf>
    <xf numFmtId="44" fontId="0" fillId="0" borderId="0" xfId="3" applyFont="1" applyAlignment="1">
      <alignment horizontal="center" vertical="center"/>
    </xf>
    <xf numFmtId="9" fontId="0" fillId="0" borderId="0" xfId="4" applyFont="1" applyAlignment="1">
      <alignment horizontal="center" vertical="center"/>
    </xf>
    <xf numFmtId="44" fontId="0" fillId="0" borderId="0" xfId="0" applyNumberFormat="1" applyAlignment="1">
      <alignment horizontal="center" vertical="center"/>
    </xf>
    <xf numFmtId="0" fontId="4" fillId="0" borderId="0" xfId="0" applyFont="1" applyAlignment="1">
      <alignment horizontal="center" vertical="center"/>
    </xf>
    <xf numFmtId="44" fontId="4" fillId="0" borderId="0" xfId="3" applyFont="1" applyAlignment="1">
      <alignment horizontal="center" vertical="center"/>
    </xf>
    <xf numFmtId="0" fontId="6" fillId="0" borderId="0" xfId="0" applyFont="1" applyAlignment="1" applyProtection="1">
      <alignment vertical="center"/>
    </xf>
    <xf numFmtId="0" fontId="5" fillId="0" borderId="0" xfId="1" applyFont="1" applyAlignment="1" applyProtection="1">
      <alignment horizontal="center" vertical="center"/>
    </xf>
    <xf numFmtId="0" fontId="7" fillId="0" borderId="0" xfId="1" applyFont="1" applyAlignment="1" applyProtection="1">
      <alignment horizontal="center" vertical="center"/>
    </xf>
    <xf numFmtId="0" fontId="9" fillId="0" borderId="0" xfId="1" applyFont="1" applyAlignment="1" applyProtection="1">
      <alignment horizontal="left" vertical="center"/>
    </xf>
    <xf numFmtId="0" fontId="7" fillId="0" borderId="0" xfId="1" applyFont="1" applyAlignment="1" applyProtection="1">
      <alignment horizontal="left" vertical="center"/>
    </xf>
    <xf numFmtId="0" fontId="7" fillId="0" borderId="0" xfId="1" applyFont="1" applyAlignment="1" applyProtection="1">
      <alignment vertical="center"/>
    </xf>
    <xf numFmtId="0" fontId="7" fillId="2" borderId="1" xfId="1" applyFont="1" applyFill="1" applyBorder="1" applyAlignment="1" applyProtection="1">
      <alignment horizontal="left" vertical="center"/>
    </xf>
    <xf numFmtId="10" fontId="12" fillId="8" borderId="1" xfId="2" applyNumberFormat="1" applyFont="1" applyFill="1" applyBorder="1" applyAlignment="1" applyProtection="1">
      <alignment horizontal="center" vertical="center"/>
      <protection locked="0"/>
    </xf>
    <xf numFmtId="164" fontId="12" fillId="8" borderId="1" xfId="2" applyNumberFormat="1" applyFont="1" applyFill="1" applyBorder="1" applyAlignment="1" applyProtection="1">
      <alignment horizontal="left" vertical="center"/>
      <protection locked="0"/>
    </xf>
    <xf numFmtId="10" fontId="7" fillId="2" borderId="1" xfId="2" applyNumberFormat="1" applyFont="1" applyFill="1" applyBorder="1" applyAlignment="1" applyProtection="1">
      <alignment horizontal="center" vertical="center"/>
    </xf>
    <xf numFmtId="0" fontId="7" fillId="0" borderId="0" xfId="2" applyFont="1" applyAlignment="1" applyProtection="1">
      <alignment vertical="center"/>
    </xf>
    <xf numFmtId="0" fontId="7" fillId="0" borderId="0" xfId="2" applyFont="1" applyAlignment="1" applyProtection="1">
      <alignment horizontal="left" vertical="center"/>
    </xf>
    <xf numFmtId="164" fontId="6" fillId="0" borderId="3" xfId="0" applyNumberFormat="1" applyFont="1" applyBorder="1" applyAlignment="1" applyProtection="1">
      <alignment horizontal="center" vertical="center"/>
    </xf>
    <xf numFmtId="0" fontId="14" fillId="0" borderId="0" xfId="0" applyFont="1" applyAlignment="1" applyProtection="1">
      <alignment vertical="center"/>
    </xf>
    <xf numFmtId="0" fontId="17" fillId="0" borderId="0" xfId="0" applyFont="1" applyAlignment="1" applyProtection="1">
      <alignment vertical="center"/>
    </xf>
    <xf numFmtId="164" fontId="6" fillId="0" borderId="3" xfId="0" applyNumberFormat="1" applyFont="1" applyBorder="1" applyAlignment="1" applyProtection="1">
      <alignment vertical="center"/>
    </xf>
    <xf numFmtId="0" fontId="6" fillId="0" borderId="3" xfId="0" applyFont="1" applyBorder="1" applyAlignment="1" applyProtection="1">
      <alignment vertical="center" wrapText="1"/>
    </xf>
    <xf numFmtId="0" fontId="7" fillId="0" borderId="0" xfId="2" applyFont="1" applyAlignment="1" applyProtection="1">
      <alignment horizontal="center" vertical="center" wrapText="1"/>
    </xf>
    <xf numFmtId="0" fontId="18" fillId="0" borderId="0" xfId="0" applyFont="1" applyAlignment="1" applyProtection="1">
      <alignment horizontal="center" vertical="center" wrapText="1"/>
    </xf>
    <xf numFmtId="0" fontId="7" fillId="0" borderId="1" xfId="2" applyFont="1" applyBorder="1" applyAlignment="1" applyProtection="1">
      <alignment horizontal="left" vertical="center"/>
    </xf>
    <xf numFmtId="0" fontId="6" fillId="0" borderId="3" xfId="0" applyFont="1" applyBorder="1" applyAlignment="1" applyProtection="1">
      <alignment horizontal="center" vertical="center" wrapText="1"/>
    </xf>
    <xf numFmtId="44" fontId="6" fillId="8" borderId="3" xfId="3" applyFont="1" applyFill="1" applyBorder="1" applyAlignment="1" applyProtection="1">
      <alignment vertical="center"/>
      <protection locked="0"/>
    </xf>
    <xf numFmtId="0" fontId="6" fillId="8" borderId="3" xfId="0" applyFont="1" applyFill="1" applyBorder="1" applyAlignment="1" applyProtection="1">
      <alignment horizontal="center" vertical="center" wrapText="1"/>
      <protection locked="0"/>
    </xf>
    <xf numFmtId="0" fontId="6" fillId="8" borderId="6" xfId="0" applyFont="1" applyFill="1" applyBorder="1" applyAlignment="1" applyProtection="1">
      <alignment horizontal="center" vertical="center" wrapText="1"/>
      <protection locked="0"/>
    </xf>
    <xf numFmtId="44" fontId="6" fillId="8" borderId="6" xfId="3" applyFont="1" applyFill="1" applyBorder="1" applyAlignment="1" applyProtection="1">
      <alignment vertical="center"/>
      <protection locked="0"/>
    </xf>
    <xf numFmtId="0" fontId="6" fillId="8" borderId="11" xfId="0" applyFont="1" applyFill="1" applyBorder="1" applyAlignment="1" applyProtection="1">
      <alignment horizontal="center" vertical="center" wrapText="1"/>
      <protection locked="0"/>
    </xf>
    <xf numFmtId="44" fontId="16" fillId="9" borderId="3" xfId="3" applyFont="1" applyFill="1" applyBorder="1" applyAlignment="1" applyProtection="1">
      <alignment vertical="center"/>
    </xf>
    <xf numFmtId="0" fontId="20" fillId="4" borderId="0" xfId="0" applyFont="1" applyFill="1" applyAlignment="1" applyProtection="1">
      <alignment horizontal="left" vertical="center"/>
    </xf>
    <xf numFmtId="0" fontId="21" fillId="0" borderId="0" xfId="0" applyFont="1" applyAlignment="1" applyProtection="1">
      <alignment vertical="center"/>
    </xf>
    <xf numFmtId="0" fontId="22" fillId="0" borderId="0" xfId="0" applyFont="1" applyAlignment="1" applyProtection="1">
      <alignment vertical="center"/>
    </xf>
    <xf numFmtId="164" fontId="25" fillId="0" borderId="3" xfId="0" applyNumberFormat="1" applyFont="1" applyBorder="1" applyAlignment="1">
      <alignment horizontal="center" vertical="center"/>
    </xf>
    <xf numFmtId="164" fontId="26" fillId="0" borderId="3" xfId="0" applyNumberFormat="1" applyFont="1" applyBorder="1" applyAlignment="1">
      <alignment horizontal="center" vertical="center"/>
    </xf>
    <xf numFmtId="164" fontId="26" fillId="0" borderId="3" xfId="0" applyNumberFormat="1" applyFont="1" applyBorder="1" applyAlignment="1">
      <alignment vertical="center"/>
    </xf>
    <xf numFmtId="44" fontId="6" fillId="10" borderId="3" xfId="3" applyFont="1" applyFill="1" applyBorder="1" applyAlignment="1" applyProtection="1">
      <alignment vertical="center"/>
    </xf>
    <xf numFmtId="0" fontId="8" fillId="0" borderId="2" xfId="2" applyFont="1" applyBorder="1" applyAlignment="1" applyProtection="1">
      <alignment horizontal="left" vertical="center" wrapText="1"/>
    </xf>
    <xf numFmtId="0" fontId="8" fillId="0" borderId="0" xfId="2" applyFont="1" applyAlignment="1" applyProtection="1">
      <alignment horizontal="left" vertical="center" wrapText="1"/>
    </xf>
    <xf numFmtId="165" fontId="14" fillId="0" borderId="4" xfId="0" applyNumberFormat="1" applyFont="1" applyBorder="1" applyAlignment="1" applyProtection="1">
      <alignment horizontal="center" vertical="center" wrapText="1"/>
    </xf>
    <xf numFmtId="165" fontId="14" fillId="0" borderId="0" xfId="0" applyNumberFormat="1" applyFont="1" applyAlignment="1" applyProtection="1">
      <alignment horizontal="center" vertical="center" wrapText="1"/>
    </xf>
    <xf numFmtId="0" fontId="13" fillId="0" borderId="4" xfId="0" applyFont="1" applyBorder="1" applyAlignment="1" applyProtection="1">
      <alignment horizontal="left" vertical="center" wrapText="1"/>
    </xf>
    <xf numFmtId="0" fontId="13" fillId="0" borderId="0" xfId="0" applyFont="1" applyAlignment="1" applyProtection="1">
      <alignment horizontal="left" vertical="center" wrapText="1"/>
    </xf>
    <xf numFmtId="0" fontId="7" fillId="8" borderId="1" xfId="1" applyFont="1" applyFill="1" applyBorder="1" applyAlignment="1" applyProtection="1">
      <alignment vertical="center"/>
      <protection locked="0"/>
    </xf>
    <xf numFmtId="0" fontId="8" fillId="0" borderId="2" xfId="1" applyFont="1" applyBorder="1" applyAlignment="1" applyProtection="1">
      <alignment horizontal="left" vertical="center"/>
    </xf>
    <xf numFmtId="0" fontId="8" fillId="0" borderId="0" xfId="1" applyFont="1" applyAlignment="1" applyProtection="1">
      <alignment horizontal="left" vertical="center"/>
    </xf>
    <xf numFmtId="0" fontId="8" fillId="0" borderId="2" xfId="1" applyFont="1" applyBorder="1" applyAlignment="1" applyProtection="1">
      <alignment horizontal="left" vertical="center" wrapText="1"/>
    </xf>
    <xf numFmtId="0" fontId="8" fillId="0" borderId="0" xfId="1" applyFont="1" applyAlignment="1" applyProtection="1">
      <alignment horizontal="left" vertical="center" wrapText="1"/>
    </xf>
    <xf numFmtId="0" fontId="11" fillId="3" borderId="1" xfId="1" applyFont="1" applyFill="1" applyBorder="1" applyAlignment="1" applyProtection="1">
      <alignment horizontal="left" vertical="center"/>
    </xf>
    <xf numFmtId="0" fontId="7" fillId="2" borderId="7" xfId="1" applyFont="1" applyFill="1" applyBorder="1" applyAlignment="1" applyProtection="1">
      <alignment horizontal="left" vertical="center"/>
    </xf>
    <xf numFmtId="0" fontId="7" fillId="2" borderId="8" xfId="1" applyFont="1" applyFill="1" applyBorder="1" applyAlignment="1" applyProtection="1">
      <alignment horizontal="left" vertical="center"/>
    </xf>
    <xf numFmtId="0" fontId="7" fillId="2" borderId="7" xfId="2" applyFont="1" applyFill="1" applyBorder="1" applyAlignment="1" applyProtection="1">
      <alignment horizontal="left" vertical="center"/>
    </xf>
    <xf numFmtId="0" fontId="7" fillId="2" borderId="8" xfId="2" applyFont="1" applyFill="1" applyBorder="1" applyAlignment="1" applyProtection="1">
      <alignment horizontal="left" vertical="center"/>
    </xf>
    <xf numFmtId="0" fontId="7" fillId="0" borderId="7" xfId="2" applyFont="1" applyBorder="1" applyAlignment="1" applyProtection="1">
      <alignment horizontal="left" vertical="center"/>
    </xf>
    <xf numFmtId="0" fontId="7" fillId="0" borderId="8" xfId="2" applyFont="1" applyBorder="1" applyAlignment="1" applyProtection="1">
      <alignment horizontal="left" vertical="center"/>
    </xf>
    <xf numFmtId="0" fontId="15" fillId="0" borderId="7" xfId="2" applyFont="1" applyBorder="1" applyAlignment="1" applyProtection="1">
      <alignment horizontal="left" vertical="center"/>
    </xf>
    <xf numFmtId="0" fontId="15" fillId="0" borderId="8" xfId="2" applyFont="1" applyBorder="1" applyAlignment="1" applyProtection="1">
      <alignment horizontal="left" vertical="center"/>
    </xf>
    <xf numFmtId="0" fontId="6" fillId="0" borderId="12" xfId="0" applyFont="1" applyBorder="1" applyAlignment="1" applyProtection="1">
      <alignment horizontal="left" vertical="center"/>
    </xf>
    <xf numFmtId="0" fontId="6" fillId="0" borderId="13" xfId="0" applyFont="1" applyBorder="1" applyAlignment="1" applyProtection="1">
      <alignment horizontal="left" vertical="center"/>
    </xf>
    <xf numFmtId="0" fontId="24" fillId="0" borderId="0" xfId="1" applyFont="1" applyAlignment="1" applyProtection="1">
      <alignment horizontal="center" vertical="center"/>
    </xf>
    <xf numFmtId="0" fontId="10" fillId="3" borderId="1" xfId="1" applyFont="1" applyFill="1" applyBorder="1" applyAlignment="1" applyProtection="1">
      <alignment horizontal="left" vertical="center"/>
    </xf>
    <xf numFmtId="0" fontId="7" fillId="2" borderId="14" xfId="1" applyFont="1" applyFill="1" applyBorder="1" applyAlignment="1" applyProtection="1">
      <alignment horizontal="left" vertical="center"/>
    </xf>
    <xf numFmtId="0" fontId="7" fillId="8" borderId="3" xfId="1" applyFont="1" applyFill="1" applyBorder="1" applyAlignment="1" applyProtection="1">
      <alignment horizontal="center" vertical="center" wrapText="1"/>
      <protection locked="0"/>
    </xf>
    <xf numFmtId="0" fontId="7" fillId="0" borderId="3" xfId="1" applyFont="1" applyBorder="1" applyAlignment="1" applyProtection="1">
      <alignment horizontal="center" vertical="center"/>
    </xf>
    <xf numFmtId="0" fontId="6" fillId="0" borderId="12" xfId="0" applyFont="1" applyBorder="1" applyAlignment="1" applyProtection="1">
      <alignment horizontal="left" vertical="center" wrapText="1"/>
    </xf>
    <xf numFmtId="0" fontId="6" fillId="0" borderId="13" xfId="0" applyFont="1" applyBorder="1" applyAlignment="1" applyProtection="1">
      <alignment horizontal="left" vertical="center" wrapText="1"/>
    </xf>
    <xf numFmtId="0" fontId="23" fillId="0" borderId="2" xfId="2" applyFont="1" applyBorder="1" applyAlignment="1" applyProtection="1">
      <alignment horizontal="left" vertical="center" wrapText="1"/>
    </xf>
    <xf numFmtId="0" fontId="23" fillId="0" borderId="0" xfId="2" applyFont="1" applyAlignment="1" applyProtection="1">
      <alignment horizontal="left" vertical="center" wrapText="1"/>
    </xf>
    <xf numFmtId="0" fontId="16" fillId="5" borderId="12" xfId="0" applyFont="1" applyFill="1" applyBorder="1" applyAlignment="1" applyProtection="1">
      <alignment horizontal="center" vertical="center" wrapText="1"/>
    </xf>
    <xf numFmtId="0" fontId="16" fillId="5" borderId="13" xfId="0" applyFont="1" applyFill="1" applyBorder="1" applyAlignment="1" applyProtection="1">
      <alignment horizontal="center" vertical="center" wrapText="1"/>
    </xf>
    <xf numFmtId="0" fontId="11" fillId="6" borderId="9" xfId="1" applyFont="1" applyFill="1" applyBorder="1" applyAlignment="1" applyProtection="1">
      <alignment horizontal="center" vertical="center" wrapText="1"/>
    </xf>
    <xf numFmtId="0" fontId="11" fillId="6" borderId="5" xfId="1" applyFont="1" applyFill="1" applyBorder="1" applyAlignment="1" applyProtection="1">
      <alignment horizontal="center" vertical="center" wrapText="1"/>
    </xf>
    <xf numFmtId="0" fontId="11" fillId="6" borderId="10" xfId="1" applyFont="1" applyFill="1" applyBorder="1" applyAlignment="1" applyProtection="1">
      <alignment horizontal="center" vertical="center" wrapText="1"/>
    </xf>
    <xf numFmtId="0" fontId="13" fillId="0" borderId="2" xfId="0" applyFont="1" applyBorder="1" applyAlignment="1" applyProtection="1">
      <alignment horizontal="left" vertical="center" wrapText="1"/>
    </xf>
    <xf numFmtId="0" fontId="19" fillId="0" borderId="4" xfId="0" applyFont="1" applyBorder="1" applyAlignment="1" applyProtection="1">
      <alignment horizontal="left" vertical="center" wrapText="1"/>
    </xf>
    <xf numFmtId="0" fontId="19" fillId="0" borderId="0" xfId="0" applyFont="1" applyAlignment="1" applyProtection="1">
      <alignment horizontal="left" vertical="center" wrapText="1"/>
    </xf>
    <xf numFmtId="0" fontId="7" fillId="0" borderId="3" xfId="2" applyFont="1" applyBorder="1" applyAlignment="1" applyProtection="1">
      <alignment horizontal="left" vertical="center" wrapText="1"/>
    </xf>
  </cellXfs>
  <cellStyles count="5">
    <cellStyle name="Monétaire" xfId="3" builtinId="4"/>
    <cellStyle name="Normal" xfId="0" builtinId="0"/>
    <cellStyle name="Normal 2" xfId="2" xr:uid="{0FFBDC8C-5526-4091-A783-C97AD9C5D20F}"/>
    <cellStyle name="Normal 4" xfId="1" xr:uid="{D28ED943-EED6-446B-89FA-85CE0F472C4A}"/>
    <cellStyle name="Pourcentage" xfId="4" builtinId="5"/>
  </cellStyles>
  <dxfs count="1">
    <dxf>
      <font>
        <b/>
        <i val="0"/>
        <color rgb="FF00B050"/>
      </font>
      <fill>
        <patternFill patternType="none">
          <bgColor auto="1"/>
        </patternFill>
      </fill>
    </dxf>
  </dxfs>
  <tableStyles count="0" defaultTableStyle="TableStyleMedium2" defaultPivotStyle="PivotStyleLight16"/>
  <colors>
    <mruColors>
      <color rgb="FFCCFFCC"/>
      <color rgb="FF4472C4"/>
      <color rgb="FF44C6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064AA-32CA-4CA5-9E55-A283DE7E5F59}">
  <sheetPr>
    <pageSetUpPr fitToPage="1"/>
  </sheetPr>
  <dimension ref="A1:N65"/>
  <sheetViews>
    <sheetView tabSelected="1" zoomScale="70" zoomScaleNormal="70" workbookViewId="0">
      <selection activeCell="C8" sqref="C8:H8"/>
    </sheetView>
  </sheetViews>
  <sheetFormatPr baseColWidth="10" defaultRowHeight="18"/>
  <cols>
    <col min="1" max="1" width="38" style="9" customWidth="1"/>
    <col min="2" max="2" width="34.28515625" style="9" customWidth="1"/>
    <col min="3" max="3" width="42.5703125" style="9" customWidth="1"/>
    <col min="4" max="4" width="18.5703125" style="9" customWidth="1"/>
    <col min="5" max="8" width="14.85546875" style="9" customWidth="1"/>
    <col min="9" max="11" width="11.42578125" style="9"/>
    <col min="12" max="12" width="48.5703125" style="9" customWidth="1"/>
    <col min="13" max="16384" width="11.42578125" style="9"/>
  </cols>
  <sheetData>
    <row r="1" spans="1:12" ht="26.25">
      <c r="A1" s="65" t="s">
        <v>0</v>
      </c>
      <c r="B1" s="65"/>
      <c r="C1" s="65"/>
      <c r="D1" s="65"/>
      <c r="E1" s="65"/>
      <c r="F1" s="65"/>
      <c r="G1" s="65"/>
      <c r="H1" s="65"/>
    </row>
    <row r="2" spans="1:12">
      <c r="A2" s="10"/>
      <c r="B2" s="10"/>
      <c r="C2" s="10"/>
      <c r="D2" s="10"/>
      <c r="E2" s="10"/>
      <c r="F2" s="10"/>
      <c r="G2" s="10"/>
      <c r="H2" s="10"/>
    </row>
    <row r="3" spans="1:12" ht="66" customHeight="1">
      <c r="A3" s="55" t="s">
        <v>1</v>
      </c>
      <c r="B3" s="67"/>
      <c r="C3" s="68" t="s">
        <v>30</v>
      </c>
      <c r="D3" s="68"/>
      <c r="E3" s="68"/>
      <c r="F3" s="68"/>
      <c r="G3" s="68"/>
      <c r="H3" s="68"/>
      <c r="I3" s="52" t="s">
        <v>57</v>
      </c>
      <c r="J3" s="53"/>
      <c r="K3" s="53"/>
    </row>
    <row r="4" spans="1:12" ht="22.5" customHeight="1">
      <c r="A4" s="55" t="s">
        <v>2</v>
      </c>
      <c r="B4" s="67"/>
      <c r="C4" s="69" t="s">
        <v>58</v>
      </c>
      <c r="D4" s="69"/>
      <c r="E4" s="69"/>
      <c r="F4" s="69"/>
      <c r="G4" s="69"/>
      <c r="H4" s="69"/>
    </row>
    <row r="5" spans="1:12">
      <c r="A5" s="12"/>
      <c r="B5" s="12"/>
      <c r="C5" s="11"/>
      <c r="D5" s="11"/>
      <c r="E5" s="11"/>
      <c r="F5" s="11"/>
      <c r="G5" s="11"/>
      <c r="H5" s="11"/>
    </row>
    <row r="6" spans="1:12" ht="20.25" customHeight="1">
      <c r="A6" s="66" t="s">
        <v>3</v>
      </c>
      <c r="B6" s="66"/>
      <c r="C6" s="66"/>
      <c r="D6" s="66"/>
      <c r="E6" s="66"/>
      <c r="F6" s="66"/>
      <c r="G6" s="66"/>
      <c r="H6" s="66"/>
    </row>
    <row r="7" spans="1:12">
      <c r="A7" s="13"/>
      <c r="B7" s="13"/>
      <c r="C7" s="14"/>
      <c r="D7" s="14"/>
      <c r="E7" s="14"/>
      <c r="F7" s="14"/>
      <c r="G7" s="14"/>
      <c r="H7" s="14"/>
    </row>
    <row r="8" spans="1:12" ht="22.5" customHeight="1">
      <c r="A8" s="15" t="s">
        <v>4</v>
      </c>
      <c r="B8" s="15"/>
      <c r="C8" s="49"/>
      <c r="D8" s="49"/>
      <c r="E8" s="49"/>
      <c r="F8" s="49"/>
      <c r="G8" s="49"/>
      <c r="H8" s="49"/>
      <c r="I8" s="50" t="s">
        <v>5</v>
      </c>
      <c r="J8" s="51"/>
      <c r="K8" s="51"/>
      <c r="L8" s="51"/>
    </row>
    <row r="9" spans="1:12" ht="22.5" customHeight="1">
      <c r="A9" s="55" t="s">
        <v>18</v>
      </c>
      <c r="B9" s="56"/>
      <c r="C9" s="49"/>
      <c r="D9" s="49"/>
      <c r="E9" s="49"/>
      <c r="F9" s="49"/>
      <c r="G9" s="49"/>
      <c r="H9" s="49"/>
      <c r="I9" s="50" t="s">
        <v>6</v>
      </c>
      <c r="J9" s="51"/>
      <c r="K9" s="51"/>
      <c r="L9" s="51"/>
    </row>
    <row r="10" spans="1:12" ht="22.5" customHeight="1">
      <c r="A10" s="55" t="s">
        <v>7</v>
      </c>
      <c r="B10" s="56"/>
      <c r="C10" s="49"/>
      <c r="D10" s="49"/>
      <c r="E10" s="49"/>
      <c r="F10" s="49"/>
      <c r="G10" s="49"/>
      <c r="H10" s="49"/>
      <c r="I10" s="52" t="s">
        <v>8</v>
      </c>
      <c r="J10" s="53"/>
      <c r="K10" s="53"/>
      <c r="L10" s="53"/>
    </row>
    <row r="11" spans="1:12">
      <c r="A11" s="13"/>
      <c r="B11" s="13"/>
      <c r="C11" s="14"/>
      <c r="D11" s="14"/>
      <c r="E11" s="14"/>
      <c r="F11" s="14"/>
      <c r="G11" s="14"/>
      <c r="H11" s="14"/>
    </row>
    <row r="12" spans="1:12" ht="20.25" customHeight="1">
      <c r="A12" s="54" t="s">
        <v>9</v>
      </c>
      <c r="B12" s="54"/>
      <c r="C12" s="54"/>
      <c r="D12" s="54"/>
      <c r="E12" s="54"/>
      <c r="F12" s="54"/>
      <c r="G12" s="54"/>
      <c r="H12" s="54"/>
    </row>
    <row r="14" spans="1:12" ht="45" customHeight="1">
      <c r="A14" s="57" t="s">
        <v>10</v>
      </c>
      <c r="B14" s="58"/>
      <c r="C14" s="16"/>
      <c r="D14" s="43" t="s">
        <v>26</v>
      </c>
      <c r="E14" s="44"/>
      <c r="F14" s="44"/>
      <c r="G14" s="44"/>
      <c r="H14" s="44"/>
      <c r="I14" s="44"/>
      <c r="J14" s="44"/>
      <c r="K14" s="44"/>
      <c r="L14" s="44"/>
    </row>
    <row r="15" spans="1:12" ht="46.5" customHeight="1">
      <c r="A15" s="59" t="s">
        <v>51</v>
      </c>
      <c r="B15" s="60"/>
      <c r="C15" s="17"/>
      <c r="D15" s="72" t="s">
        <v>52</v>
      </c>
      <c r="E15" s="73"/>
      <c r="F15" s="73"/>
      <c r="G15" s="73"/>
      <c r="H15" s="73"/>
      <c r="I15" s="73"/>
      <c r="J15" s="73"/>
      <c r="K15" s="73"/>
      <c r="L15" s="73"/>
    </row>
    <row r="16" spans="1:12" ht="35.25" customHeight="1">
      <c r="A16" s="57" t="s">
        <v>11</v>
      </c>
      <c r="B16" s="58"/>
      <c r="C16" s="18">
        <f>VLOOKUP(C3,Feuil2!A4:B24,2,FALSE)</f>
        <v>0.7</v>
      </c>
    </row>
    <row r="17" spans="1:12" ht="15.75" customHeight="1">
      <c r="A17" s="19"/>
      <c r="B17" s="19"/>
      <c r="C17" s="20"/>
    </row>
    <row r="18" spans="1:12" ht="47.25" customHeight="1">
      <c r="A18" s="59" t="s">
        <v>27</v>
      </c>
      <c r="B18" s="60"/>
      <c r="C18" s="17"/>
      <c r="D18" s="79" t="s">
        <v>53</v>
      </c>
      <c r="E18" s="48"/>
      <c r="F18" s="48"/>
      <c r="G18" s="48"/>
      <c r="H18" s="48"/>
      <c r="I18" s="48"/>
      <c r="J18" s="48"/>
      <c r="K18" s="48"/>
      <c r="L18" s="48"/>
    </row>
    <row r="19" spans="1:12" ht="22.5" customHeight="1">
      <c r="A19" s="59" t="s">
        <v>12</v>
      </c>
      <c r="B19" s="60"/>
      <c r="C19" s="21">
        <f>C18-C21</f>
        <v>0</v>
      </c>
      <c r="D19" s="45"/>
      <c r="E19" s="46"/>
      <c r="F19" s="46"/>
      <c r="G19" s="46"/>
      <c r="H19" s="46"/>
      <c r="I19" s="46"/>
      <c r="J19" s="46"/>
      <c r="K19" s="46"/>
      <c r="L19" s="46"/>
    </row>
    <row r="20" spans="1:12">
      <c r="D20" s="22"/>
      <c r="E20" s="22"/>
      <c r="F20" s="22"/>
      <c r="G20" s="22"/>
      <c r="H20" s="22"/>
      <c r="I20" s="22"/>
      <c r="J20" s="22"/>
      <c r="K20" s="22"/>
      <c r="L20" s="22"/>
    </row>
    <row r="21" spans="1:12" ht="25.5" customHeight="1">
      <c r="A21" s="61" t="s">
        <v>13</v>
      </c>
      <c r="B21" s="62"/>
      <c r="C21" s="39">
        <f>IF(C15&lt;&gt;"",MIN(C15,ROUNDDOWN(C18*C14,2)),ROUNDDOWN(C18*C14,2))</f>
        <v>0</v>
      </c>
      <c r="D21" s="23"/>
      <c r="E21" s="22"/>
      <c r="F21" s="22"/>
      <c r="G21" s="22"/>
      <c r="H21" s="22"/>
      <c r="I21" s="22"/>
      <c r="J21" s="22"/>
      <c r="K21" s="22"/>
      <c r="L21" s="22"/>
    </row>
    <row r="22" spans="1:12" ht="41.25" customHeight="1">
      <c r="A22" s="63" t="s">
        <v>16</v>
      </c>
      <c r="B22" s="64"/>
      <c r="C22" s="40">
        <f>IF(C15&lt;&gt;"",MIN(ROUNDDOWN(C15*C16,2),ROUNDDOWN(C18*C14*C16,2)),ROUNDDOWN(C18*C14*C16,2))</f>
        <v>0</v>
      </c>
      <c r="D22" s="47" t="s">
        <v>56</v>
      </c>
      <c r="E22" s="48"/>
      <c r="F22" s="48"/>
      <c r="G22" s="48"/>
      <c r="H22" s="48"/>
      <c r="I22" s="48"/>
      <c r="J22" s="48"/>
      <c r="K22" s="48"/>
      <c r="L22" s="48"/>
    </row>
    <row r="23" spans="1:12" ht="45" customHeight="1">
      <c r="A23" s="70" t="s">
        <v>17</v>
      </c>
      <c r="B23" s="71"/>
      <c r="C23" s="41">
        <f>C21-C22</f>
        <v>0</v>
      </c>
      <c r="D23" s="47"/>
      <c r="E23" s="48"/>
      <c r="F23" s="48"/>
      <c r="G23" s="48"/>
      <c r="H23" s="48"/>
      <c r="I23" s="48"/>
      <c r="J23" s="48"/>
      <c r="K23" s="48"/>
      <c r="L23" s="48"/>
    </row>
    <row r="24" spans="1:12">
      <c r="A24" s="25"/>
      <c r="B24" s="25"/>
      <c r="C24" s="24"/>
      <c r="D24" s="26"/>
      <c r="E24" s="26"/>
      <c r="F24" s="26"/>
      <c r="G24" s="26"/>
      <c r="H24" s="26"/>
      <c r="I24" s="27"/>
      <c r="J24" s="27"/>
      <c r="K24" s="27"/>
      <c r="L24" s="27"/>
    </row>
    <row r="25" spans="1:12" ht="36" customHeight="1">
      <c r="A25" s="76" t="s">
        <v>55</v>
      </c>
      <c r="B25" s="77"/>
      <c r="C25" s="78"/>
      <c r="D25" s="27"/>
      <c r="E25" s="27"/>
      <c r="F25" s="27"/>
      <c r="G25" s="27"/>
      <c r="I25" s="27"/>
      <c r="J25" s="27"/>
      <c r="K25" s="27"/>
      <c r="L25" s="27"/>
    </row>
    <row r="26" spans="1:12" ht="24" customHeight="1">
      <c r="A26" s="28" t="s">
        <v>19</v>
      </c>
      <c r="B26" s="29" t="s">
        <v>14</v>
      </c>
      <c r="C26" s="42">
        <f>C23-C27-C28-C29-C30-C31-C32</f>
        <v>0</v>
      </c>
      <c r="D26" s="80" t="s">
        <v>54</v>
      </c>
      <c r="E26" s="81"/>
      <c r="F26" s="81"/>
      <c r="G26" s="81"/>
      <c r="H26" s="81"/>
      <c r="I26" s="81"/>
      <c r="J26" s="81"/>
      <c r="K26" s="81"/>
      <c r="L26" s="81"/>
    </row>
    <row r="27" spans="1:12" ht="24" customHeight="1">
      <c r="A27" s="28" t="s">
        <v>28</v>
      </c>
      <c r="B27" s="29" t="s">
        <v>15</v>
      </c>
      <c r="C27" s="30"/>
      <c r="D27" s="80"/>
      <c r="E27" s="81"/>
      <c r="F27" s="81"/>
      <c r="G27" s="81"/>
      <c r="H27" s="81"/>
      <c r="I27" s="81"/>
      <c r="J27" s="81"/>
      <c r="K27" s="81"/>
      <c r="L27" s="81"/>
    </row>
    <row r="28" spans="1:12" ht="24" customHeight="1">
      <c r="A28" s="28" t="s">
        <v>20</v>
      </c>
      <c r="B28" s="31"/>
      <c r="C28" s="30"/>
      <c r="D28" s="80"/>
      <c r="E28" s="81"/>
      <c r="F28" s="81"/>
      <c r="G28" s="81"/>
      <c r="H28" s="81"/>
      <c r="I28" s="81"/>
      <c r="J28" s="81"/>
      <c r="K28" s="81"/>
      <c r="L28" s="81"/>
    </row>
    <row r="29" spans="1:12" ht="24" customHeight="1">
      <c r="A29" s="28" t="s">
        <v>21</v>
      </c>
      <c r="B29" s="32"/>
      <c r="C29" s="33"/>
      <c r="D29" s="80"/>
      <c r="E29" s="81"/>
      <c r="F29" s="81"/>
      <c r="G29" s="81"/>
      <c r="H29" s="81"/>
      <c r="I29" s="81"/>
      <c r="J29" s="81"/>
      <c r="K29" s="81"/>
      <c r="L29" s="81"/>
    </row>
    <row r="30" spans="1:12" ht="24" customHeight="1">
      <c r="A30" s="28" t="s">
        <v>22</v>
      </c>
      <c r="B30" s="31"/>
      <c r="C30" s="30"/>
      <c r="D30" s="80"/>
      <c r="E30" s="81"/>
      <c r="F30" s="81"/>
      <c r="G30" s="81"/>
      <c r="H30" s="81"/>
      <c r="I30" s="81"/>
      <c r="J30" s="81"/>
      <c r="K30" s="81"/>
      <c r="L30" s="81"/>
    </row>
    <row r="31" spans="1:12" ht="24" customHeight="1">
      <c r="A31" s="28" t="s">
        <v>23</v>
      </c>
      <c r="B31" s="34"/>
      <c r="C31" s="30"/>
      <c r="D31" s="80"/>
      <c r="E31" s="81"/>
      <c r="F31" s="81"/>
      <c r="G31" s="81"/>
      <c r="H31" s="81"/>
      <c r="I31" s="81"/>
      <c r="J31" s="81"/>
      <c r="K31" s="81"/>
      <c r="L31" s="81"/>
    </row>
    <row r="32" spans="1:12" ht="51.75" customHeight="1">
      <c r="A32" s="82" t="s">
        <v>24</v>
      </c>
      <c r="B32" s="82"/>
      <c r="C32" s="30"/>
      <c r="D32" s="80"/>
      <c r="E32" s="81"/>
      <c r="F32" s="81"/>
      <c r="G32" s="81"/>
      <c r="H32" s="81"/>
      <c r="I32" s="81"/>
      <c r="J32" s="81"/>
      <c r="K32" s="81"/>
      <c r="L32" s="81"/>
    </row>
    <row r="33" spans="1:14" ht="22.5" customHeight="1">
      <c r="A33" s="74" t="s">
        <v>25</v>
      </c>
      <c r="B33" s="75"/>
      <c r="C33" s="35">
        <f>SUM(C26:C32)</f>
        <v>0</v>
      </c>
      <c r="D33" s="36" t="str">
        <f>IF(SUM(C26:C32)=C23,"OK","Il manque "&amp;C23-C33&amp;" Euros à répartir au titre des CPN")</f>
        <v>OK</v>
      </c>
    </row>
    <row r="34" spans="1:14">
      <c r="A34" s="23"/>
      <c r="B34" s="23"/>
    </row>
    <row r="35" spans="1:14" ht="18.75">
      <c r="A35" s="37"/>
      <c r="B35" s="37"/>
    </row>
    <row r="37" spans="1:14" ht="18.75" customHeight="1">
      <c r="A37" s="38"/>
      <c r="B37" s="38"/>
      <c r="C37" s="38"/>
      <c r="D37" s="38"/>
      <c r="E37" s="38"/>
      <c r="F37" s="38"/>
      <c r="G37" s="38"/>
      <c r="H37" s="38"/>
      <c r="I37" s="38"/>
      <c r="J37" s="38"/>
      <c r="K37" s="38"/>
      <c r="L37" s="38"/>
      <c r="M37" s="38"/>
      <c r="N37" s="38"/>
    </row>
    <row r="38" spans="1:14" ht="18" customHeight="1">
      <c r="A38" s="38"/>
      <c r="B38" s="38"/>
      <c r="C38" s="38"/>
      <c r="D38" s="38"/>
      <c r="E38" s="38"/>
      <c r="F38" s="38"/>
      <c r="G38" s="38"/>
      <c r="H38" s="38"/>
      <c r="I38" s="38"/>
      <c r="J38" s="38"/>
      <c r="K38" s="38"/>
      <c r="L38" s="38"/>
      <c r="M38" s="38"/>
      <c r="N38" s="38"/>
    </row>
    <row r="39" spans="1:14" ht="18" customHeight="1">
      <c r="A39" s="38"/>
      <c r="B39" s="38"/>
      <c r="C39" s="38"/>
      <c r="D39" s="38"/>
      <c r="E39" s="38"/>
      <c r="F39" s="38"/>
      <c r="G39" s="38"/>
      <c r="H39" s="38"/>
      <c r="I39" s="38"/>
      <c r="J39" s="38"/>
      <c r="K39" s="38"/>
      <c r="L39" s="38"/>
      <c r="M39" s="38"/>
      <c r="N39" s="38"/>
    </row>
    <row r="40" spans="1:14" ht="18" customHeight="1">
      <c r="A40" s="38"/>
      <c r="B40" s="38"/>
      <c r="C40" s="38"/>
      <c r="D40" s="38"/>
      <c r="E40" s="38"/>
      <c r="F40" s="38"/>
      <c r="G40" s="38"/>
      <c r="H40" s="38"/>
      <c r="I40" s="38"/>
      <c r="J40" s="38"/>
      <c r="K40" s="38"/>
      <c r="L40" s="38"/>
      <c r="M40" s="38"/>
      <c r="N40" s="38"/>
    </row>
    <row r="41" spans="1:14" ht="18.75" customHeight="1">
      <c r="A41" s="38"/>
      <c r="B41" s="38"/>
      <c r="C41" s="38"/>
      <c r="D41" s="38"/>
      <c r="E41" s="38"/>
      <c r="F41" s="38"/>
      <c r="G41" s="38"/>
      <c r="H41" s="38"/>
      <c r="I41" s="38"/>
      <c r="J41" s="38"/>
      <c r="K41" s="38"/>
      <c r="L41" s="38"/>
      <c r="M41" s="38"/>
      <c r="N41" s="38"/>
    </row>
    <row r="42" spans="1:14" ht="18" customHeight="1">
      <c r="A42" s="38"/>
      <c r="B42" s="38"/>
      <c r="C42" s="38"/>
      <c r="D42" s="38"/>
      <c r="E42" s="38"/>
      <c r="F42" s="38"/>
      <c r="G42" s="38"/>
      <c r="H42" s="38"/>
      <c r="I42" s="38"/>
      <c r="J42" s="38"/>
      <c r="K42" s="38"/>
      <c r="L42" s="38"/>
      <c r="M42" s="38"/>
      <c r="N42" s="38"/>
    </row>
    <row r="43" spans="1:14" ht="15.75" customHeight="1">
      <c r="A43" s="38"/>
      <c r="B43" s="38"/>
      <c r="C43" s="38"/>
      <c r="D43" s="38"/>
      <c r="E43" s="38"/>
      <c r="F43" s="38"/>
      <c r="G43" s="38"/>
      <c r="H43" s="38"/>
      <c r="I43" s="38"/>
      <c r="J43" s="38"/>
      <c r="K43" s="38"/>
      <c r="L43" s="38"/>
      <c r="M43" s="38"/>
      <c r="N43" s="38"/>
    </row>
    <row r="44" spans="1:14" ht="18" customHeight="1">
      <c r="A44" s="38"/>
      <c r="B44" s="38"/>
      <c r="C44" s="38"/>
      <c r="D44" s="38"/>
      <c r="E44" s="38"/>
      <c r="F44" s="38"/>
      <c r="G44" s="38"/>
      <c r="H44" s="38"/>
      <c r="I44" s="38"/>
      <c r="J44" s="38"/>
      <c r="K44" s="38"/>
      <c r="L44" s="38"/>
      <c r="M44" s="38"/>
      <c r="N44" s="38"/>
    </row>
    <row r="45" spans="1:14" ht="18" customHeight="1">
      <c r="A45" s="38"/>
      <c r="B45" s="38"/>
      <c r="C45" s="38"/>
      <c r="D45" s="38"/>
      <c r="E45" s="38"/>
      <c r="F45" s="38"/>
      <c r="G45" s="38"/>
      <c r="H45" s="38"/>
      <c r="I45" s="38"/>
      <c r="J45" s="38"/>
      <c r="K45" s="38"/>
      <c r="L45" s="38"/>
      <c r="M45" s="38"/>
      <c r="N45" s="38"/>
    </row>
    <row r="46" spans="1:14" ht="18" customHeight="1">
      <c r="A46" s="38"/>
      <c r="B46" s="38"/>
      <c r="C46" s="38"/>
      <c r="D46" s="38"/>
      <c r="E46" s="38"/>
      <c r="F46" s="38"/>
      <c r="G46" s="38"/>
      <c r="H46" s="38"/>
      <c r="I46" s="38"/>
      <c r="J46" s="38"/>
      <c r="K46" s="38"/>
      <c r="L46" s="38"/>
      <c r="M46" s="38"/>
      <c r="N46" s="38"/>
    </row>
    <row r="47" spans="1:14" ht="18" customHeight="1">
      <c r="A47" s="38"/>
      <c r="B47" s="38"/>
      <c r="C47" s="38"/>
      <c r="D47" s="38"/>
      <c r="E47" s="38"/>
      <c r="F47" s="38"/>
      <c r="G47" s="38"/>
      <c r="H47" s="38"/>
      <c r="I47" s="38"/>
      <c r="J47" s="38"/>
      <c r="K47" s="38"/>
      <c r="L47" s="38"/>
      <c r="M47" s="38"/>
      <c r="N47" s="38"/>
    </row>
    <row r="48" spans="1:14" ht="18" customHeight="1">
      <c r="A48" s="38"/>
      <c r="B48" s="38"/>
      <c r="C48" s="38"/>
      <c r="D48" s="38"/>
      <c r="E48" s="38"/>
      <c r="F48" s="38"/>
      <c r="G48" s="38"/>
      <c r="H48" s="38"/>
      <c r="I48" s="38"/>
      <c r="J48" s="38"/>
      <c r="K48" s="38"/>
      <c r="L48" s="38"/>
      <c r="M48" s="38"/>
      <c r="N48" s="38"/>
    </row>
    <row r="49" spans="1:14" ht="18" customHeight="1">
      <c r="A49" s="38"/>
      <c r="B49" s="38"/>
      <c r="C49" s="38"/>
      <c r="D49" s="38"/>
      <c r="E49" s="38"/>
      <c r="F49" s="38"/>
      <c r="G49" s="38"/>
      <c r="H49" s="38"/>
      <c r="I49" s="38"/>
      <c r="J49" s="38"/>
      <c r="K49" s="38"/>
      <c r="L49" s="38"/>
      <c r="M49" s="38"/>
      <c r="N49" s="38"/>
    </row>
    <row r="50" spans="1:14" ht="18" customHeight="1">
      <c r="A50" s="38"/>
      <c r="B50" s="38"/>
      <c r="C50" s="38"/>
      <c r="D50" s="38"/>
      <c r="E50" s="38"/>
      <c r="F50" s="38"/>
      <c r="G50" s="38"/>
      <c r="H50" s="38"/>
      <c r="I50" s="38"/>
      <c r="J50" s="38"/>
      <c r="K50" s="38"/>
      <c r="L50" s="38"/>
      <c r="M50" s="38"/>
      <c r="N50" s="38"/>
    </row>
    <row r="51" spans="1:14" ht="18" customHeight="1">
      <c r="A51" s="38"/>
      <c r="B51" s="38"/>
      <c r="C51" s="38"/>
      <c r="D51" s="38"/>
      <c r="E51" s="38"/>
      <c r="F51" s="38"/>
      <c r="G51" s="38"/>
      <c r="H51" s="38"/>
      <c r="I51" s="38"/>
      <c r="J51" s="38"/>
      <c r="K51" s="38"/>
      <c r="L51" s="38"/>
      <c r="M51" s="38"/>
      <c r="N51" s="38"/>
    </row>
    <row r="52" spans="1:14" ht="18" customHeight="1">
      <c r="A52" s="38"/>
      <c r="B52" s="38"/>
      <c r="C52" s="38"/>
      <c r="D52" s="38"/>
      <c r="E52" s="38"/>
      <c r="F52" s="38"/>
      <c r="G52" s="38"/>
      <c r="H52" s="38"/>
      <c r="I52" s="38"/>
      <c r="J52" s="38"/>
      <c r="K52" s="38"/>
      <c r="L52" s="38"/>
      <c r="M52" s="38"/>
      <c r="N52" s="38"/>
    </row>
    <row r="53" spans="1:14" ht="18" customHeight="1">
      <c r="A53" s="38"/>
      <c r="B53" s="38"/>
      <c r="C53" s="38"/>
      <c r="D53" s="38"/>
      <c r="E53" s="38"/>
      <c r="F53" s="38"/>
      <c r="G53" s="38"/>
      <c r="H53" s="38"/>
      <c r="I53" s="38"/>
      <c r="J53" s="38"/>
      <c r="K53" s="38"/>
      <c r="L53" s="38"/>
      <c r="M53" s="38"/>
      <c r="N53" s="38"/>
    </row>
    <row r="54" spans="1:14" ht="18.75" customHeight="1">
      <c r="A54" s="38"/>
      <c r="B54" s="38"/>
      <c r="C54" s="38"/>
      <c r="D54" s="38"/>
      <c r="E54" s="38"/>
      <c r="F54" s="38"/>
      <c r="G54" s="38"/>
      <c r="H54" s="38"/>
      <c r="I54" s="38"/>
      <c r="J54" s="38"/>
      <c r="K54" s="38"/>
      <c r="L54" s="38"/>
      <c r="M54" s="38"/>
      <c r="N54" s="38"/>
    </row>
    <row r="55" spans="1:14" ht="18" customHeight="1">
      <c r="A55" s="38"/>
      <c r="B55" s="38"/>
      <c r="C55" s="38"/>
      <c r="D55" s="38"/>
      <c r="E55" s="38"/>
      <c r="F55" s="38"/>
      <c r="G55" s="38"/>
      <c r="H55" s="38"/>
      <c r="I55" s="38"/>
      <c r="J55" s="38"/>
      <c r="K55" s="38"/>
      <c r="L55" s="38"/>
      <c r="M55" s="38"/>
      <c r="N55" s="38"/>
    </row>
    <row r="56" spans="1:14" ht="18" customHeight="1">
      <c r="A56" s="38"/>
      <c r="B56" s="38"/>
      <c r="C56" s="38"/>
      <c r="D56" s="38"/>
      <c r="E56" s="38"/>
      <c r="F56" s="38"/>
      <c r="G56" s="38"/>
      <c r="H56" s="38"/>
      <c r="I56" s="38"/>
      <c r="J56" s="38"/>
      <c r="K56" s="38"/>
      <c r="L56" s="38"/>
      <c r="M56" s="38"/>
      <c r="N56" s="38"/>
    </row>
    <row r="57" spans="1:14" ht="18" customHeight="1">
      <c r="A57" s="38"/>
      <c r="B57" s="38"/>
      <c r="C57" s="38"/>
      <c r="D57" s="38"/>
      <c r="E57" s="38"/>
      <c r="F57" s="38"/>
      <c r="G57" s="38"/>
      <c r="H57" s="38"/>
      <c r="I57" s="38"/>
      <c r="J57" s="38"/>
      <c r="K57" s="38"/>
      <c r="L57" s="38"/>
      <c r="M57" s="38"/>
      <c r="N57" s="38"/>
    </row>
    <row r="58" spans="1:14" ht="18" customHeight="1">
      <c r="A58" s="38"/>
      <c r="B58" s="38"/>
      <c r="C58" s="38"/>
      <c r="D58" s="38"/>
      <c r="E58" s="38"/>
      <c r="F58" s="38"/>
      <c r="G58" s="38"/>
      <c r="H58" s="38"/>
      <c r="I58" s="38"/>
      <c r="J58" s="38"/>
      <c r="K58" s="38"/>
      <c r="L58" s="38"/>
      <c r="M58" s="38"/>
      <c r="N58" s="38"/>
    </row>
    <row r="59" spans="1:14" ht="18" customHeight="1">
      <c r="A59" s="38"/>
      <c r="B59" s="38"/>
      <c r="C59" s="38"/>
      <c r="D59" s="38"/>
      <c r="E59" s="38"/>
      <c r="F59" s="38"/>
      <c r="G59" s="38"/>
      <c r="H59" s="38"/>
      <c r="I59" s="38"/>
      <c r="J59" s="38"/>
      <c r="K59" s="38"/>
      <c r="L59" s="38"/>
      <c r="M59" s="38"/>
      <c r="N59" s="38"/>
    </row>
    <row r="60" spans="1:14" ht="18" customHeight="1">
      <c r="A60" s="38"/>
      <c r="B60" s="38"/>
      <c r="C60" s="38"/>
      <c r="D60" s="38"/>
      <c r="E60" s="38"/>
      <c r="F60" s="38"/>
      <c r="G60" s="38"/>
      <c r="H60" s="38"/>
      <c r="I60" s="38"/>
      <c r="J60" s="38"/>
      <c r="K60" s="38"/>
      <c r="L60" s="38"/>
      <c r="M60" s="38"/>
      <c r="N60" s="38"/>
    </row>
    <row r="61" spans="1:14" ht="18" customHeight="1">
      <c r="A61" s="38"/>
      <c r="B61" s="38"/>
      <c r="C61" s="38"/>
      <c r="D61" s="38"/>
      <c r="E61" s="38"/>
      <c r="F61" s="38"/>
      <c r="G61" s="38"/>
      <c r="H61" s="38"/>
      <c r="I61" s="38"/>
      <c r="J61" s="38"/>
      <c r="K61" s="38"/>
      <c r="L61" s="38"/>
      <c r="M61" s="38"/>
      <c r="N61" s="38"/>
    </row>
    <row r="62" spans="1:14" ht="18" customHeight="1">
      <c r="A62" s="38"/>
      <c r="B62" s="38"/>
      <c r="C62" s="38"/>
      <c r="D62" s="38"/>
      <c r="E62" s="38"/>
      <c r="F62" s="38"/>
      <c r="G62" s="38"/>
      <c r="H62" s="38"/>
      <c r="I62" s="38"/>
      <c r="J62" s="38"/>
      <c r="K62" s="38"/>
      <c r="L62" s="38"/>
      <c r="M62" s="38"/>
      <c r="N62" s="38"/>
    </row>
    <row r="63" spans="1:14" ht="18" customHeight="1">
      <c r="A63" s="38"/>
      <c r="B63" s="38"/>
      <c r="C63" s="38"/>
      <c r="D63" s="38"/>
      <c r="E63" s="38"/>
      <c r="F63" s="38"/>
      <c r="G63" s="38"/>
      <c r="H63" s="38"/>
      <c r="I63" s="38"/>
      <c r="J63" s="38"/>
      <c r="K63" s="38"/>
      <c r="L63" s="38"/>
      <c r="M63" s="38"/>
      <c r="N63" s="38"/>
    </row>
    <row r="64" spans="1:14" ht="18" customHeight="1">
      <c r="A64" s="38"/>
      <c r="B64" s="38"/>
      <c r="C64" s="38"/>
      <c r="D64" s="38"/>
      <c r="E64" s="38"/>
      <c r="F64" s="38"/>
      <c r="G64" s="38"/>
      <c r="H64" s="38"/>
      <c r="I64" s="38"/>
      <c r="J64" s="38"/>
      <c r="K64" s="38"/>
      <c r="L64" s="38"/>
      <c r="M64" s="38"/>
      <c r="N64" s="38"/>
    </row>
    <row r="65" spans="1:14" ht="18" customHeight="1">
      <c r="A65" s="38"/>
      <c r="B65" s="38"/>
      <c r="C65" s="38"/>
      <c r="D65" s="38"/>
      <c r="E65" s="38"/>
      <c r="F65" s="38"/>
      <c r="G65" s="38"/>
      <c r="H65" s="38"/>
      <c r="I65" s="38"/>
      <c r="J65" s="38"/>
      <c r="K65" s="38"/>
      <c r="L65" s="38"/>
      <c r="M65" s="38"/>
      <c r="N65" s="38"/>
    </row>
  </sheetData>
  <sheetProtection algorithmName="SHA-512" hashValue="//KY7CwauGFlFK2RE63H0VqLfkttrRFVd2lqUIcHvN5nmhfIeh5lG/SwZob+4HM2nnGYBjojKHReksysU5Y7hQ==" saltValue="NQ60vtdlgSSeUXjeYhxzuA==" spinCount="100000" sheet="1" formatCells="0" formatRows="0"/>
  <mergeCells count="34">
    <mergeCell ref="A23:B23"/>
    <mergeCell ref="A15:B15"/>
    <mergeCell ref="D15:L15"/>
    <mergeCell ref="A33:B33"/>
    <mergeCell ref="A19:B19"/>
    <mergeCell ref="A16:B16"/>
    <mergeCell ref="A25:C25"/>
    <mergeCell ref="D18:L18"/>
    <mergeCell ref="D23:L23"/>
    <mergeCell ref="D26:L32"/>
    <mergeCell ref="A32:B32"/>
    <mergeCell ref="C8:H8"/>
    <mergeCell ref="I8:L8"/>
    <mergeCell ref="A1:H1"/>
    <mergeCell ref="I3:K3"/>
    <mergeCell ref="A6:H6"/>
    <mergeCell ref="A3:B3"/>
    <mergeCell ref="A4:B4"/>
    <mergeCell ref="C3:H3"/>
    <mergeCell ref="C4:H4"/>
    <mergeCell ref="D14:L14"/>
    <mergeCell ref="D19:L19"/>
    <mergeCell ref="D22:L22"/>
    <mergeCell ref="C9:H9"/>
    <mergeCell ref="I9:L9"/>
    <mergeCell ref="C10:H10"/>
    <mergeCell ref="I10:L10"/>
    <mergeCell ref="A12:H12"/>
    <mergeCell ref="A9:B9"/>
    <mergeCell ref="A10:B10"/>
    <mergeCell ref="A14:B14"/>
    <mergeCell ref="A18:B18"/>
    <mergeCell ref="A21:B21"/>
    <mergeCell ref="A22:B22"/>
  </mergeCells>
  <conditionalFormatting sqref="D33">
    <cfRule type="cellIs" dxfId="0" priority="1" operator="equal">
      <formula>"OK"</formula>
    </cfRule>
  </conditionalFormatting>
  <pageMargins left="0.70866141732283472" right="0.70866141732283472" top="0.74803149606299213" bottom="0.74803149606299213" header="0.31496062992125984" footer="0.31496062992125984"/>
  <pageSetup paperSize="9" scale="37"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3108EEAE-28E1-4ECC-A069-629964FBC72D}">
          <x14:formula1>
            <xm:f>Feuil2!$A$4:$A$24</xm:f>
          </x14:formula1>
          <xm:sqref>C3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2EC5F-24A1-48D8-941B-A2AC7529714B}">
  <dimension ref="A2:E24"/>
  <sheetViews>
    <sheetView workbookViewId="0">
      <selection activeCell="E6" sqref="E6"/>
    </sheetView>
  </sheetViews>
  <sheetFormatPr baseColWidth="10" defaultRowHeight="15"/>
  <cols>
    <col min="1" max="1" width="75.42578125" customWidth="1"/>
    <col min="2" max="2" width="26.42578125" style="3" customWidth="1"/>
    <col min="3" max="3" width="32.7109375" style="4" customWidth="1"/>
    <col min="4" max="4" width="22.42578125" style="3" customWidth="1"/>
    <col min="5" max="5" width="22.7109375" style="3" customWidth="1"/>
  </cols>
  <sheetData>
    <row r="2" spans="1:5" ht="60" customHeight="1"/>
    <row r="3" spans="1:5" ht="60" customHeight="1">
      <c r="A3" s="1"/>
      <c r="B3" s="7" t="s">
        <v>49</v>
      </c>
      <c r="C3" s="8"/>
      <c r="D3" s="7"/>
      <c r="E3" s="7"/>
    </row>
    <row r="4" spans="1:5" ht="60" customHeight="1">
      <c r="A4" s="2" t="s">
        <v>29</v>
      </c>
      <c r="B4" s="5">
        <v>0.7</v>
      </c>
      <c r="D4" s="6"/>
      <c r="E4" s="6"/>
    </row>
    <row r="5" spans="1:5" ht="60" customHeight="1">
      <c r="A5" s="2" t="s">
        <v>30</v>
      </c>
      <c r="B5" s="5">
        <v>0.7</v>
      </c>
      <c r="D5" s="6"/>
      <c r="E5" s="6"/>
    </row>
    <row r="6" spans="1:5" ht="60" customHeight="1">
      <c r="A6" s="2" t="s">
        <v>44</v>
      </c>
      <c r="B6" s="5">
        <v>0.7</v>
      </c>
      <c r="D6" s="6"/>
      <c r="E6" s="6"/>
    </row>
    <row r="7" spans="1:5" ht="60" customHeight="1">
      <c r="A7" s="2" t="s">
        <v>31</v>
      </c>
      <c r="B7" s="5">
        <v>0.7</v>
      </c>
      <c r="D7" s="6"/>
      <c r="E7" s="6"/>
    </row>
    <row r="8" spans="1:5" ht="60" customHeight="1">
      <c r="A8" s="2" t="s">
        <v>32</v>
      </c>
      <c r="B8" s="5">
        <v>0.7</v>
      </c>
      <c r="D8" s="6"/>
      <c r="E8" s="6"/>
    </row>
    <row r="9" spans="1:5" ht="60" customHeight="1">
      <c r="A9" s="2" t="s">
        <v>33</v>
      </c>
      <c r="B9" s="5">
        <v>0.7</v>
      </c>
      <c r="D9" s="6"/>
      <c r="E9" s="6"/>
    </row>
    <row r="10" spans="1:5" ht="60" customHeight="1">
      <c r="A10" s="2" t="s">
        <v>34</v>
      </c>
      <c r="B10" s="5">
        <v>0.7</v>
      </c>
      <c r="D10" s="6"/>
      <c r="E10" s="6"/>
    </row>
    <row r="11" spans="1:5" ht="60" customHeight="1">
      <c r="A11" s="2" t="s">
        <v>35</v>
      </c>
      <c r="B11" s="5">
        <v>0.7</v>
      </c>
      <c r="D11" s="6"/>
      <c r="E11" s="6"/>
    </row>
    <row r="12" spans="1:5" ht="60" customHeight="1">
      <c r="A12" s="2" t="s">
        <v>36</v>
      </c>
      <c r="B12" s="5">
        <v>0.7</v>
      </c>
      <c r="D12" s="6"/>
      <c r="E12" s="6"/>
    </row>
    <row r="13" spans="1:5" ht="60" customHeight="1">
      <c r="A13" s="2" t="s">
        <v>37</v>
      </c>
      <c r="B13" s="5">
        <v>0.7</v>
      </c>
      <c r="D13" s="6"/>
      <c r="E13" s="6"/>
    </row>
    <row r="14" spans="1:5" ht="60" customHeight="1">
      <c r="A14" s="2" t="s">
        <v>38</v>
      </c>
      <c r="B14" s="5">
        <v>0.7</v>
      </c>
      <c r="D14" s="6"/>
      <c r="E14" s="6"/>
    </row>
    <row r="15" spans="1:5" ht="60" customHeight="1">
      <c r="A15" s="2" t="s">
        <v>39</v>
      </c>
      <c r="B15" s="5">
        <v>0.7</v>
      </c>
      <c r="D15" s="6"/>
      <c r="E15" s="6"/>
    </row>
    <row r="16" spans="1:5" ht="60" customHeight="1">
      <c r="A16" s="2" t="s">
        <v>40</v>
      </c>
      <c r="B16" s="5">
        <v>0.7</v>
      </c>
      <c r="D16" s="6"/>
      <c r="E16" s="6"/>
    </row>
    <row r="17" spans="1:5" ht="60" customHeight="1">
      <c r="A17" s="2" t="s">
        <v>48</v>
      </c>
      <c r="B17" s="5">
        <v>0.7</v>
      </c>
      <c r="D17" s="6"/>
      <c r="E17" s="6"/>
    </row>
    <row r="18" spans="1:5" ht="60" customHeight="1">
      <c r="A18" s="2" t="s">
        <v>41</v>
      </c>
      <c r="B18" s="5">
        <v>0.7</v>
      </c>
      <c r="D18" s="6"/>
      <c r="E18" s="6"/>
    </row>
    <row r="19" spans="1:5" ht="60" customHeight="1">
      <c r="A19" s="2" t="s">
        <v>42</v>
      </c>
      <c r="B19" s="5">
        <v>0.7</v>
      </c>
      <c r="D19" s="6"/>
      <c r="E19" s="6"/>
    </row>
    <row r="20" spans="1:5" ht="60" customHeight="1">
      <c r="A20" s="2" t="s">
        <v>47</v>
      </c>
      <c r="B20" s="5">
        <v>0.7</v>
      </c>
      <c r="D20" s="6"/>
      <c r="E20" s="6"/>
    </row>
    <row r="21" spans="1:5" ht="60" customHeight="1">
      <c r="A21" s="2" t="s">
        <v>45</v>
      </c>
      <c r="B21" s="5">
        <v>0.7</v>
      </c>
      <c r="D21" s="6"/>
      <c r="E21" s="6"/>
    </row>
    <row r="22" spans="1:5" ht="63">
      <c r="A22" s="2" t="s">
        <v>46</v>
      </c>
      <c r="B22" s="5">
        <v>0.7</v>
      </c>
      <c r="D22" s="6"/>
      <c r="E22" s="6"/>
    </row>
    <row r="23" spans="1:5" ht="47.25">
      <c r="A23" s="2" t="s">
        <v>43</v>
      </c>
      <c r="B23" s="5">
        <v>0.5</v>
      </c>
      <c r="D23" s="6"/>
      <c r="E23" s="6"/>
    </row>
    <row r="24" spans="1:5" ht="78.75">
      <c r="A24" s="2" t="s">
        <v>50</v>
      </c>
      <c r="B24" s="5">
        <v>0.5</v>
      </c>
      <c r="D24" s="6"/>
      <c r="E24" s="6"/>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Feuil1</vt:lpstr>
      <vt:lpstr>Feuil2</vt:lpstr>
      <vt:lpstr>Feuil1!Zone_d_impression</vt:lpstr>
    </vt:vector>
  </TitlesOfParts>
  <Company>La R?gion Occitanie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Quidet_c</dc:creator>
  <cp:lastModifiedBy>Quidet_c</cp:lastModifiedBy>
  <dcterms:created xsi:type="dcterms:W3CDTF">2022-10-12T07:55:59Z</dcterms:created>
  <dcterms:modified xsi:type="dcterms:W3CDTF">2024-07-03T09:38:19Z</dcterms:modified>
</cp:coreProperties>
</file>